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60" windowWidth="19410" windowHeight="10950"/>
  </bookViews>
  <sheets>
    <sheet name="1кв" sheetId="29" r:id="rId1"/>
  </sheets>
  <definedNames>
    <definedName name="_xlnm.Print_Area" localSheetId="0">'1кв'!$A$1:$E$54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2" i="29" l="1"/>
  <c r="E30" i="29"/>
  <c r="F20" i="29" l="1"/>
  <c r="E23" i="29" s="1"/>
  <c r="E22" i="29" l="1"/>
  <c r="B53" i="29" s="1"/>
  <c r="B54" i="29" s="1"/>
</calcChain>
</file>

<file path=xl/sharedStrings.xml><?xml version="1.0" encoding="utf-8"?>
<sst xmlns="http://schemas.openxmlformats.org/spreadsheetml/2006/main" count="73" uniqueCount="60">
  <si>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</si>
  <si>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</si>
  <si>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</si>
  <si>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</si>
  <si>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</si>
  <si>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</si>
  <si>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</si>
  <si>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</si>
  <si>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</si>
  <si>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</si>
  <si>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</si>
  <si>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</si>
  <si>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</si>
  <si>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</si>
  <si>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</si>
  <si>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</si>
  <si>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</si>
  <si>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</si>
  <si>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</si>
  <si>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</si>
  <si>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</si>
  <si>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</si>
  <si>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</si>
  <si>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</si>
  <si>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</si>
  <si>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</si>
  <si>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</si>
  <si>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</si>
  <si>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</si>
  <si>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</si>
  <si>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</si>
  <si>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</si>
  <si>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Работы по содержанию и тек. ремонту</t>
  </si>
  <si>
    <t>Остаток на начало квартала</t>
  </si>
  <si>
    <t>Услуги по содержанию многоквартирного дома ( без стоимости услуги проверки вентканалов, услуги дератизации и дезинсекции )</t>
  </si>
  <si>
    <t>определена приложением № 9 к договору</t>
  </si>
  <si>
    <t xml:space="preserve">Расходы по управлению МКД </t>
  </si>
  <si>
    <t>г. Россошь, ул. Маршака,37л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</si>
  <si>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№37л </t>
    </r>
    <r>
      <rPr>
        <sz val="11"/>
        <color theme="1"/>
        <rFont val="Times New Roman"/>
        <family val="1"/>
        <charset val="204"/>
      </rPr>
      <t>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Маршака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</si>
  <si>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Мартыненко К.В.</t>
    </r>
  </si>
  <si>
    <t>Оплачено ИП Гаврилин К.Д.</t>
  </si>
  <si>
    <t>холодная вода на СОИ</t>
  </si>
  <si>
    <t>электроэнергия на СОИ</t>
  </si>
  <si>
    <t>водоотведение на СОИ</t>
  </si>
  <si>
    <t>в т.ч. Оплачено ( в т.ч. Гаражи и подвал)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</si>
  <si>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>№ 54 ,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19.06.2020 г. __________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</si>
  <si>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 2 от 01.02.2019 г.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</si>
  <si>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</si>
  <si>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</si>
  <si>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Мартыненко Константина Владимировича</t>
    </r>
  </si>
  <si>
    <t>ч/ч</t>
  </si>
  <si>
    <t>S дома = 3382,2+ 270,7 гаражи+563,4 нежил.подвал = 4216,3 м2</t>
  </si>
  <si>
    <t>Полив</t>
  </si>
  <si>
    <t>за 1 квартал 2025 года</t>
  </si>
  <si>
    <t>31.03.2025 г.</t>
  </si>
  <si>
    <t>Ремонт водосточной трубы (кв.36)</t>
  </si>
  <si>
    <t>март</t>
  </si>
  <si>
    <t>1 квартал</t>
  </si>
  <si>
    <t xml:space="preserve">           2. Всего за период с "01" 01 2025 г. по "31" 03 2025 г. выполнено работ (оказано услуг) на общую сумму двести восемьдесят шесть тысяч семьсот двадцать два рубля 15 копеек.</t>
  </si>
  <si>
    <t>Предъявлено населению285335,41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</si>
</sst>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  <xf numFmtId="165" fontId="15" fillId="0" borderId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2" fontId="4" fillId="0" borderId="1" xfId="1" applyNumberFormat="1" applyFont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horizontal="right" wrapText="1"/>
    </xf>
    <xf numFmtId="0" fontId="17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view="pageBreakPreview" topLeftCell="A46" zoomScaleSheetLayoutView="100" workbookViewId="0">
      <selection activeCell="E57" sqref="E5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30" t="s">
        <v>11</v>
      </c>
      <c r="B1" s="30"/>
      <c r="C1" s="30"/>
      <c r="D1" s="30"/>
      <c r="E1" s="30"/>
    </row>
    <row r="2" spans="1:5" ht="36.75" customHeight="1" x14ac:dyDescent="0.25">
      <c r="A2" s="31" t="s">
        <v>12</v>
      </c>
      <c r="B2" s="32"/>
      <c r="C2" s="32"/>
      <c r="D2" s="32"/>
      <c r="E2" s="32"/>
    </row>
    <row r="3" spans="1:5" x14ac:dyDescent="0.25">
      <c r="A3" s="33" t="s">
        <v>53</v>
      </c>
      <c r="B3" s="33"/>
      <c r="C3" s="33"/>
      <c r="D3" s="33"/>
      <c r="E3" s="33"/>
    </row>
    <row r="4" spans="1:5" s="1" customFormat="1" ht="15.75" x14ac:dyDescent="0.25">
      <c r="A4" s="19" t="s">
        <v>13</v>
      </c>
      <c r="B4" s="4"/>
      <c r="C4" s="4"/>
      <c r="D4" s="22"/>
      <c r="E4" s="23" t="s">
        <v>54</v>
      </c>
    </row>
    <row r="5" spans="1:5" x14ac:dyDescent="0.25">
      <c r="A5" s="27"/>
      <c r="B5" s="4"/>
      <c r="C5" s="4"/>
      <c r="D5" s="4"/>
      <c r="E5" s="4"/>
    </row>
    <row r="6" spans="1:5" ht="15" customHeight="1" x14ac:dyDescent="0.25">
      <c r="A6" s="34" t="s">
        <v>0</v>
      </c>
      <c r="B6" s="34"/>
      <c r="C6" s="34"/>
      <c r="D6" s="34"/>
      <c r="E6" s="34"/>
    </row>
    <row r="7" spans="1:5" ht="17.25" customHeight="1" x14ac:dyDescent="0.25">
      <c r="A7" s="35" t="s">
        <v>37</v>
      </c>
      <c r="B7" s="35"/>
      <c r="C7" s="35"/>
      <c r="D7" s="35"/>
      <c r="E7" s="35"/>
    </row>
    <row r="8" spans="1:5" ht="17.25" customHeight="1" x14ac:dyDescent="0.25">
      <c r="A8" s="28" t="s">
        <v>1</v>
      </c>
      <c r="B8" s="28"/>
      <c r="C8" s="28"/>
      <c r="D8" s="28"/>
      <c r="E8" s="28"/>
    </row>
    <row r="9" spans="1:5" ht="14.25" customHeight="1" x14ac:dyDescent="0.25">
      <c r="A9" s="34" t="s">
        <v>49</v>
      </c>
      <c r="B9" s="34"/>
      <c r="C9" s="34"/>
      <c r="D9" s="34"/>
      <c r="E9" s="34"/>
    </row>
    <row r="10" spans="1:5" ht="22.5" customHeight="1" x14ac:dyDescent="0.25">
      <c r="A10" s="36" t="s">
        <v>14</v>
      </c>
      <c r="B10" s="37"/>
      <c r="C10" s="37"/>
      <c r="D10" s="37"/>
      <c r="E10" s="37"/>
    </row>
    <row r="11" spans="1:5" ht="34.5" customHeight="1" x14ac:dyDescent="0.25">
      <c r="A11" s="34" t="s">
        <v>45</v>
      </c>
      <c r="B11" s="34"/>
      <c r="C11" s="34"/>
      <c r="D11" s="34"/>
      <c r="E11" s="34"/>
    </row>
    <row r="12" spans="1:5" ht="18" customHeight="1" x14ac:dyDescent="0.25">
      <c r="A12" s="28" t="s">
        <v>15</v>
      </c>
      <c r="B12" s="29"/>
      <c r="C12" s="29"/>
      <c r="D12" s="29"/>
      <c r="E12" s="29"/>
    </row>
    <row r="13" spans="1:5" ht="15" customHeight="1" x14ac:dyDescent="0.25">
      <c r="A13" s="34" t="s">
        <v>24</v>
      </c>
      <c r="B13" s="34"/>
      <c r="C13" s="34"/>
      <c r="D13" s="34"/>
      <c r="E13" s="34"/>
    </row>
    <row r="14" spans="1:5" ht="15" customHeight="1" x14ac:dyDescent="0.25">
      <c r="A14" s="28" t="s">
        <v>2</v>
      </c>
      <c r="B14" s="29"/>
      <c r="C14" s="29"/>
      <c r="D14" s="29"/>
      <c r="E14" s="29"/>
    </row>
    <row r="15" spans="1:5" ht="18.75" customHeight="1" x14ac:dyDescent="0.25">
      <c r="A15" s="34" t="s">
        <v>47</v>
      </c>
      <c r="B15" s="34"/>
      <c r="C15" s="34"/>
      <c r="D15" s="34"/>
      <c r="E15" s="34"/>
    </row>
    <row r="16" spans="1:5" ht="20.25" customHeight="1" x14ac:dyDescent="0.25">
      <c r="A16" s="28" t="s">
        <v>16</v>
      </c>
      <c r="B16" s="29"/>
      <c r="C16" s="29"/>
      <c r="D16" s="29"/>
      <c r="E16" s="29"/>
    </row>
    <row r="17" spans="1:7" ht="36.75" customHeight="1" x14ac:dyDescent="0.25">
      <c r="A17" s="34" t="s">
        <v>17</v>
      </c>
      <c r="B17" s="34"/>
      <c r="C17" s="34"/>
      <c r="D17" s="34"/>
      <c r="E17" s="34"/>
    </row>
    <row r="18" spans="1:7" ht="69" customHeight="1" x14ac:dyDescent="0.25">
      <c r="A18" s="34" t="s">
        <v>46</v>
      </c>
      <c r="B18" s="34"/>
      <c r="C18" s="34"/>
      <c r="D18" s="34"/>
      <c r="E18" s="34"/>
    </row>
    <row r="19" spans="1:7" ht="35.25" customHeight="1" x14ac:dyDescent="0.25">
      <c r="A19" s="39" t="s">
        <v>38</v>
      </c>
      <c r="B19" s="39"/>
      <c r="C19" s="39"/>
      <c r="D19" s="39"/>
      <c r="E19" s="39"/>
    </row>
    <row r="20" spans="1:7" ht="19.5" customHeight="1" x14ac:dyDescent="0.25">
      <c r="A20" s="39"/>
      <c r="B20" s="39"/>
      <c r="C20" s="39"/>
      <c r="D20" s="39"/>
      <c r="E20" s="39"/>
      <c r="F20" s="2">
        <f>3382.2+270.7+563.4</f>
        <v>4216.2999999999993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5" x14ac:dyDescent="0.25">
      <c r="A22" s="7" t="s">
        <v>34</v>
      </c>
      <c r="B22" s="9" t="s">
        <v>35</v>
      </c>
      <c r="C22" s="3" t="s">
        <v>4</v>
      </c>
      <c r="D22" s="3">
        <v>13.81</v>
      </c>
      <c r="E22" s="8">
        <f>D22*F20*G20</f>
        <v>174681.30899999998</v>
      </c>
    </row>
    <row r="23" spans="1:7" x14ac:dyDescent="0.25">
      <c r="A23" s="7" t="s">
        <v>36</v>
      </c>
      <c r="B23" s="9" t="s">
        <v>25</v>
      </c>
      <c r="C23" s="3" t="s">
        <v>4</v>
      </c>
      <c r="D23" s="3">
        <v>6.51</v>
      </c>
      <c r="E23" s="8">
        <f>D23*F20*G20</f>
        <v>82344.338999999978</v>
      </c>
    </row>
    <row r="24" spans="1:7" ht="38.25" x14ac:dyDescent="0.25">
      <c r="A24" s="7" t="s">
        <v>22</v>
      </c>
      <c r="B24" s="9" t="s">
        <v>23</v>
      </c>
      <c r="C24" s="3" t="s">
        <v>4</v>
      </c>
      <c r="D24" s="3">
        <v>0</v>
      </c>
      <c r="E24" s="8">
        <v>0</v>
      </c>
    </row>
    <row r="25" spans="1:7" x14ac:dyDescent="0.25">
      <c r="A25" s="7" t="s">
        <v>43</v>
      </c>
      <c r="B25" s="9" t="s">
        <v>57</v>
      </c>
      <c r="C25" s="3" t="s">
        <v>28</v>
      </c>
      <c r="D25" s="3"/>
      <c r="E25" s="8">
        <v>9817.5</v>
      </c>
    </row>
    <row r="26" spans="1:7" x14ac:dyDescent="0.25">
      <c r="A26" s="7" t="s">
        <v>42</v>
      </c>
      <c r="B26" s="9" t="s">
        <v>57</v>
      </c>
      <c r="C26" s="3" t="s">
        <v>28</v>
      </c>
      <c r="D26" s="3"/>
      <c r="E26" s="8">
        <v>10803.5</v>
      </c>
    </row>
    <row r="27" spans="1:7" x14ac:dyDescent="0.25">
      <c r="A27" s="7" t="s">
        <v>41</v>
      </c>
      <c r="B27" s="9" t="s">
        <v>57</v>
      </c>
      <c r="C27" s="3" t="s">
        <v>28</v>
      </c>
      <c r="D27" s="3"/>
      <c r="E27" s="8">
        <v>7525.98</v>
      </c>
    </row>
    <row r="28" spans="1:7" x14ac:dyDescent="0.25">
      <c r="A28" s="7" t="s">
        <v>27</v>
      </c>
      <c r="B28" s="9" t="s">
        <v>57</v>
      </c>
      <c r="C28" s="3" t="s">
        <v>28</v>
      </c>
      <c r="D28" s="3"/>
      <c r="E28" s="8">
        <v>882</v>
      </c>
    </row>
    <row r="29" spans="1:7" x14ac:dyDescent="0.25">
      <c r="A29" s="7" t="s">
        <v>52</v>
      </c>
      <c r="B29" s="9" t="s">
        <v>57</v>
      </c>
      <c r="C29" s="3" t="s">
        <v>28</v>
      </c>
      <c r="D29" s="3"/>
      <c r="E29" s="8">
        <v>0</v>
      </c>
    </row>
    <row r="30" spans="1:7" ht="30" x14ac:dyDescent="0.25">
      <c r="A30" s="7" t="s">
        <v>55</v>
      </c>
      <c r="B30" s="9" t="s">
        <v>56</v>
      </c>
      <c r="C30" s="3" t="s">
        <v>50</v>
      </c>
      <c r="D30" s="3">
        <v>2</v>
      </c>
      <c r="E30" s="8">
        <f>D30*333.76</f>
        <v>667.52</v>
      </c>
    </row>
    <row r="31" spans="1:7" x14ac:dyDescent="0.25">
      <c r="A31" s="21"/>
      <c r="B31" s="9"/>
      <c r="C31" s="3"/>
      <c r="D31" s="3"/>
      <c r="E31" s="20"/>
    </row>
    <row r="32" spans="1:7" s="14" customFormat="1" ht="14.25" x14ac:dyDescent="0.2">
      <c r="A32" s="10" t="s">
        <v>26</v>
      </c>
      <c r="B32" s="11"/>
      <c r="C32" s="12"/>
      <c r="D32" s="12"/>
      <c r="E32" s="13">
        <f>SUM(E22:E31)</f>
        <v>286722.14799999993</v>
      </c>
    </row>
    <row r="34" spans="1:5" ht="34.5" customHeight="1" x14ac:dyDescent="0.25">
      <c r="A34" s="40" t="s">
        <v>58</v>
      </c>
      <c r="B34" s="40"/>
      <c r="C34" s="40"/>
      <c r="D34" s="40"/>
      <c r="E34" s="40"/>
    </row>
    <row r="35" spans="1:5" ht="32.25" customHeight="1" x14ac:dyDescent="0.25">
      <c r="A35" s="34" t="s">
        <v>21</v>
      </c>
      <c r="B35" s="34"/>
      <c r="C35" s="34"/>
      <c r="D35" s="34"/>
      <c r="E35" s="34"/>
    </row>
    <row r="36" spans="1:5" x14ac:dyDescent="0.25">
      <c r="A36" s="34" t="s">
        <v>20</v>
      </c>
      <c r="B36" s="34"/>
      <c r="C36" s="34"/>
      <c r="D36" s="34"/>
      <c r="E36" s="34"/>
    </row>
    <row r="37" spans="1:5" ht="33" customHeight="1" x14ac:dyDescent="0.25">
      <c r="A37" s="34" t="s">
        <v>29</v>
      </c>
      <c r="B37" s="34"/>
      <c r="C37" s="34"/>
      <c r="D37" s="34"/>
      <c r="E37" s="34"/>
    </row>
    <row r="38" spans="1:5" x14ac:dyDescent="0.25">
      <c r="A38" s="34" t="s">
        <v>18</v>
      </c>
      <c r="B38" s="34"/>
      <c r="C38" s="34"/>
      <c r="D38" s="34"/>
      <c r="E38" s="34"/>
    </row>
    <row r="39" spans="1:5" x14ac:dyDescent="0.25">
      <c r="A39" s="38" t="s">
        <v>5</v>
      </c>
      <c r="B39" s="38"/>
      <c r="C39" s="38"/>
      <c r="D39" s="38"/>
      <c r="E39" s="38"/>
    </row>
    <row r="40" spans="1:5" x14ac:dyDescent="0.25">
      <c r="A40" s="34" t="s">
        <v>18</v>
      </c>
      <c r="B40" s="34"/>
      <c r="C40" s="34"/>
      <c r="D40" s="34"/>
      <c r="E40" s="34"/>
    </row>
    <row r="41" spans="1:5" x14ac:dyDescent="0.25">
      <c r="A41" s="41" t="s">
        <v>48</v>
      </c>
      <c r="B41" s="41"/>
      <c r="C41" s="41"/>
      <c r="D41" s="41"/>
      <c r="E41" s="5"/>
    </row>
    <row r="42" spans="1:5" x14ac:dyDescent="0.25">
      <c r="B42" s="42" t="s">
        <v>19</v>
      </c>
      <c r="C42" s="42"/>
      <c r="D42" s="42"/>
      <c r="E42" s="6" t="s">
        <v>6</v>
      </c>
    </row>
    <row r="43" spans="1:5" x14ac:dyDescent="0.25">
      <c r="A43" s="26"/>
      <c r="B43" s="26"/>
      <c r="C43" s="26"/>
      <c r="D43" s="26"/>
      <c r="E43" s="26"/>
    </row>
    <row r="44" spans="1:5" x14ac:dyDescent="0.25">
      <c r="A44" s="43" t="s">
        <v>39</v>
      </c>
      <c r="B44" s="43"/>
      <c r="C44" s="43"/>
      <c r="D44" s="43"/>
      <c r="E44" s="5"/>
    </row>
    <row r="45" spans="1:5" x14ac:dyDescent="0.25">
      <c r="B45" s="42" t="s">
        <v>19</v>
      </c>
      <c r="C45" s="42"/>
      <c r="D45" s="42"/>
      <c r="E45" s="6" t="s">
        <v>6</v>
      </c>
    </row>
    <row r="47" spans="1:5" x14ac:dyDescent="0.25">
      <c r="A47" s="24" t="s">
        <v>51</v>
      </c>
    </row>
    <row r="48" spans="1:5" x14ac:dyDescent="0.25">
      <c r="A48" s="14" t="s">
        <v>30</v>
      </c>
    </row>
    <row r="49" spans="1:2" x14ac:dyDescent="0.25">
      <c r="A49" s="2" t="s">
        <v>33</v>
      </c>
      <c r="B49" s="15">
        <v>36838.75</v>
      </c>
    </row>
    <row r="50" spans="1:2" x14ac:dyDescent="0.25">
      <c r="A50" s="2" t="s">
        <v>59</v>
      </c>
      <c r="B50" s="16"/>
    </row>
    <row r="51" spans="1:2" ht="30" x14ac:dyDescent="0.25">
      <c r="A51" s="25" t="s">
        <v>44</v>
      </c>
      <c r="B51" s="16">
        <v>270499.78999999998</v>
      </c>
    </row>
    <row r="52" spans="1:2" x14ac:dyDescent="0.25">
      <c r="A52" s="2" t="s">
        <v>40</v>
      </c>
      <c r="B52" s="16">
        <v>3226</v>
      </c>
    </row>
    <row r="53" spans="1:2" ht="30" x14ac:dyDescent="0.25">
      <c r="A53" s="25" t="s">
        <v>32</v>
      </c>
      <c r="B53" s="16">
        <f>E32</f>
        <v>286722.14799999993</v>
      </c>
    </row>
    <row r="54" spans="1:2" x14ac:dyDescent="0.25">
      <c r="A54" s="17" t="s">
        <v>31</v>
      </c>
      <c r="B54" s="18">
        <f>B49+B51+B52-B53</f>
        <v>23842.392000000051</v>
      </c>
    </row>
    <row r="56" spans="1:2" x14ac:dyDescent="0.25">
      <c r="B56" s="2">
        <v>36838.75</v>
      </c>
    </row>
  </sheetData>
  <mergeCells count="29">
    <mergeCell ref="A40:E40"/>
    <mergeCell ref="A41:D41"/>
    <mergeCell ref="B42:D42"/>
    <mergeCell ref="A44:D44"/>
    <mergeCell ref="B45:D45"/>
    <mergeCell ref="A39:E39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38:E38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19685039370078741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2025-04-29T09:46:44Z</dcterms:modified>
</cp:coreProperties>
</file>